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</sheets>
  <definedNames>
    <definedName name="_xlnm.Print_Area" localSheetId="0">Лист1!$A$1:$F$120</definedName>
  </definedNames>
  <calcPr calcId="125725"/>
</workbook>
</file>

<file path=xl/calcChain.xml><?xml version="1.0" encoding="utf-8"?>
<calcChain xmlns="http://schemas.openxmlformats.org/spreadsheetml/2006/main">
  <c r="F82" i="1"/>
  <c r="F81" s="1"/>
  <c r="F74"/>
  <c r="F72"/>
  <c r="F73" s="1"/>
  <c r="F58"/>
  <c r="F48"/>
  <c r="F22"/>
  <c r="F18" s="1"/>
  <c r="F17" s="1"/>
  <c r="F16" s="1"/>
  <c r="F15" s="1"/>
  <c r="F120" s="1"/>
</calcChain>
</file>

<file path=xl/sharedStrings.xml><?xml version="1.0" encoding="utf-8"?>
<sst xmlns="http://schemas.openxmlformats.org/spreadsheetml/2006/main" count="435" uniqueCount="138">
  <si>
    <t xml:space="preserve">                                                  </t>
  </si>
  <si>
    <t xml:space="preserve">Распределение бюджетных ассигнований по разделам, подразделам, </t>
  </si>
  <si>
    <t xml:space="preserve">целевым статьям и видам расходов классификации расходов  </t>
  </si>
  <si>
    <t xml:space="preserve">                                                                                           Приложение № 6</t>
  </si>
  <si>
    <t>к  решению Совета депутатов  Бакурского муниципального образования</t>
  </si>
  <si>
    <t>Бакурского муниципального образования на 2018 год</t>
  </si>
  <si>
    <t>Раздел</t>
  </si>
  <si>
    <t>Подраздел</t>
  </si>
  <si>
    <t xml:space="preserve"> Целевая статья</t>
  </si>
  <si>
    <t xml:space="preserve"> Вид расходов</t>
  </si>
  <si>
    <t>Сумма                тыс. рублей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</si>
  <si>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</si>
  <si>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</si>
  <si>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</si>
  <si>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</si>
  <si>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</si>
  <si>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</si>
  <si>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</si>
  <si>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органов исполнительной власти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</si>
  <si>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</si>
  <si>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</si>
  <si>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</si>
  <si>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</si>
  <si>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</si>
  <si>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</si>
  <si>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</si>
  <si>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</si>
  <si>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</si>
  <si>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</si>
  <si>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</si>
  <si>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</si>
  <si>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</si>
  <si>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</si>
  <si>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</si>
  <si>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</si>
  <si>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</si>
  <si>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</si>
  <si>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</si>
  <si>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</si>
  <si>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</si>
  <si>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</si>
  <si>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</si>
  <si>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</si>
  <si>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</si>
  <si>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>2000000000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</si>
  <si>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</si>
  <si>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</si>
  <si>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</si>
  <si>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2000006010</t>
  </si>
  <si>
    <t>Иные межбюджетные трансферты</t>
  </si>
  <si>
    <t>Обеспечение проведения выборов и референдумов</t>
  </si>
  <si>
    <t>07</t>
  </si>
  <si>
    <t>0200000020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</si>
  <si>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</si>
  <si>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</si>
  <si>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</si>
  <si>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</si>
  <si>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</si>
  <si>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</si>
  <si>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</si>
  <si>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</si>
  <si>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</si>
  <si>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</si>
  <si>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</si>
  <si>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</si>
  <si>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</si>
  <si>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</si>
  <si>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</si>
  <si>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</si>
  <si>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</si>
  <si>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</si>
  <si>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</si>
  <si>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 сборов и иных платежей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</si>
  <si>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</si>
  <si>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</si>
  <si>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</si>
  <si>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</si>
  <si>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</si>
  <si>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</si>
  <si>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</si>
  <si>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</si>
  <si>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</si>
  <si>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</si>
  <si>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</si>
  <si>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</si>
  <si>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</si>
  <si>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</si>
  <si>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Прочие мероприятия по благоустройству городских округов и поселений</t>
  </si>
  <si>
    <t>2200000500</t>
  </si>
  <si>
    <t>Муниципальные программы муниципальных образований</t>
  </si>
  <si>
    <t>6000000000</t>
  </si>
  <si>
    <t>МП "Комплексное благоустройство территории Бакурского муниципального образования" на 2018 год"</t>
  </si>
  <si>
    <t>6Б00000000</t>
  </si>
  <si>
    <t>1.Основное мероприятие "Благоустройство территории Бакурского муниципального образования"</t>
  </si>
  <si>
    <t>6Б00100000</t>
  </si>
  <si>
    <t>Реализация основного мероприятия</t>
  </si>
  <si>
    <t>6Б001H0000</t>
  </si>
  <si>
    <t>3.Основное мероприятие "Организация дорожного движения на дорогах муниципального образования"</t>
  </si>
  <si>
    <t>6Б00300000</t>
  </si>
  <si>
    <t>6Б003H0000</t>
  </si>
  <si>
    <t>2.Основное мероприятие "Развитие сетей уличного освещения"</t>
  </si>
  <si>
    <t>6Б00400000</t>
  </si>
  <si>
    <t>6Б004H0000</t>
  </si>
  <si>
    <t>МП «Организация водоснабжения на территории Бакурского муниципального образования на 2018 год»</t>
  </si>
  <si>
    <t>6Г00000000</t>
  </si>
  <si>
    <t>1.Основное мероприятие "Развитие сетей водоснабжения"</t>
  </si>
  <si>
    <t>6Г00100000</t>
  </si>
  <si>
    <t>6Г001H0000</t>
  </si>
  <si>
    <t>Культура</t>
  </si>
  <si>
    <t>08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</si>
  <si>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</si>
  <si>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</si>
  <si>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</si>
  <si>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</si>
  <si>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</si>
  <si>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</si>
  <si>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</si>
  <si>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</si>
  <si>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</si>
  <si>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</si>
  <si>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</si>
  <si>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</si>
  <si>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</si>
  <si>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</si>
  <si>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</si>
  <si>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</si>
  <si>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</si>
  <si>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</si>
  <si>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Муниципальная программа «Развитие физкультуры и спорта в Бакурском муниципальном образовании на 2018 год»</t>
  </si>
  <si>
    <t>1.Основное мероприятие "Приобретение спортивного инвентаря"</t>
  </si>
  <si>
    <t>62001H0000</t>
  </si>
  <si>
    <t xml:space="preserve"> ИТОГО РАСХОДОВ</t>
  </si>
  <si>
    <t>Национальная экономика</t>
  </si>
  <si>
    <t>Дорожное хозяйство (дорожные фонды)</t>
  </si>
  <si>
    <t>Предоставление межбюджетных трансфертов</t>
  </si>
  <si>
    <t>Межбюджетные трансферты, передаваемые бюджетам сельских поселений из бюджета муниципального района на осуществление переданных полномочий по решению вопросов местного значения района в части дорожной деятельности в отношении автомобильных дорог местного значения, в соответствии с заключенным соглашением</t>
  </si>
  <si>
    <t>09</t>
  </si>
  <si>
    <t>от 22.12.2017 г.   № 192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</si>
</sst>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/>
    <xf numFmtId="0" fontId="2" fillId="0" borderId="0" xfId="0" applyFont="1" applyAlignment="1"/>
    <xf numFmtId="0" fontId="5" fillId="0" borderId="2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horizontal="right" vertical="top" wrapText="1"/>
    </xf>
    <xf numFmtId="164" fontId="2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/>
    </xf>
    <xf numFmtId="164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/>
    <xf numFmtId="164" fontId="4" fillId="0" borderId="2" xfId="0" applyNumberFormat="1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/>
    </xf>
    <xf numFmtId="164" fontId="2" fillId="0" borderId="4" xfId="0" applyNumberFormat="1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20"/>
  <sheetViews>
    <sheetView tabSelected="1" view="pageBreakPreview" zoomScaleSheetLayoutView="100" workbookViewId="0">
      <selection activeCell="D5" sqref="D5:E5"/>
    </sheetView>
  </sheetViews>
  <sheetFormatPr defaultRowHeight="15"/>
  <cols>
    <col min="1" max="1" width="41.5703125" customWidth="1"/>
    <col min="2" max="2" width="11.85546875" customWidth="1"/>
    <col min="3" max="3" width="15.140625" customWidth="1"/>
    <col min="4" max="4" width="16.85546875" customWidth="1"/>
    <col min="5" max="5" width="11.7109375" customWidth="1"/>
  </cols>
  <sheetData>
    <row r="2" spans="1:6" ht="18.75">
      <c r="A2" s="2"/>
      <c r="B2" s="2"/>
      <c r="C2" s="4" t="s">
        <v>3</v>
      </c>
    </row>
    <row r="3" spans="1:6" ht="18.75">
      <c r="A3" s="4"/>
      <c r="B3" s="3"/>
    </row>
    <row r="4" spans="1:6" ht="18.75">
      <c r="A4" s="7" t="s">
        <v>4</v>
      </c>
      <c r="B4" s="7"/>
    </row>
    <row r="5" spans="1:6" ht="18.75">
      <c r="A5" s="5" t="s">
        <v>0</v>
      </c>
      <c r="B5" s="109"/>
      <c r="C5" s="109"/>
      <c r="D5" s="95" t="s">
        <v>137</v>
      </c>
      <c r="E5" s="95"/>
    </row>
    <row r="6" spans="1:6" ht="18.75">
      <c r="A6" s="5"/>
      <c r="B6" s="3"/>
      <c r="C6" s="1"/>
    </row>
    <row r="7" spans="1:6" ht="18.75">
      <c r="A7" s="5" t="s">
        <v>1</v>
      </c>
      <c r="B7" s="3"/>
    </row>
    <row r="8" spans="1:6" ht="18.75">
      <c r="A8" s="5" t="s">
        <v>2</v>
      </c>
      <c r="B8" s="3"/>
    </row>
    <row r="9" spans="1:6" ht="18.75">
      <c r="A9" s="5" t="s">
        <v>5</v>
      </c>
      <c r="B9" s="3"/>
    </row>
    <row r="10" spans="1:6" ht="18.75">
      <c r="A10" s="6"/>
      <c r="B10" s="3"/>
    </row>
    <row r="11" spans="1:6" ht="15" customHeight="1">
      <c r="A11" s="110"/>
      <c r="B11" s="96" t="s">
        <v>6</v>
      </c>
      <c r="C11" s="113" t="s">
        <v>7</v>
      </c>
      <c r="D11" s="96" t="s">
        <v>8</v>
      </c>
      <c r="E11" s="96" t="s">
        <v>9</v>
      </c>
      <c r="F11" s="99" t="s">
        <v>10</v>
      </c>
    </row>
    <row r="12" spans="1:6" ht="15" customHeight="1">
      <c r="A12" s="111"/>
      <c r="B12" s="97"/>
      <c r="C12" s="113"/>
      <c r="D12" s="97"/>
      <c r="E12" s="97"/>
      <c r="F12" s="100"/>
    </row>
    <row r="13" spans="1:6" ht="36" customHeight="1">
      <c r="A13" s="112"/>
      <c r="B13" s="98"/>
      <c r="C13" s="113"/>
      <c r="D13" s="98"/>
      <c r="E13" s="98"/>
      <c r="F13" s="101"/>
    </row>
    <row r="14" spans="1:6" ht="18.75">
      <c r="A14" s="8">
        <v>1</v>
      </c>
      <c r="B14" s="9">
        <v>3</v>
      </c>
      <c r="C14" s="9">
        <v>4</v>
      </c>
      <c r="D14" s="9">
        <v>5</v>
      </c>
      <c r="E14" s="9">
        <v>6</v>
      </c>
      <c r="F14" s="9">
        <v>7</v>
      </c>
    </row>
    <row r="15" spans="1:6" ht="37.5">
      <c r="A15" s="10" t="s">
        <v>11</v>
      </c>
      <c r="B15" s="14" t="s">
        <v>12</v>
      </c>
      <c r="C15" s="14" t="s">
        <v>13</v>
      </c>
      <c r="D15" s="11"/>
      <c r="E15" s="12"/>
      <c r="F15" s="13">
        <f>SUM(F16+F33+F39+F42+F48)</f>
        <v>3120.8</v>
      </c>
    </row>
    <row r="16" spans="1:6" ht="98.25" customHeight="1">
      <c r="A16" s="15" t="s">
        <v>14</v>
      </c>
      <c r="B16" s="17" t="s">
        <v>12</v>
      </c>
      <c r="C16" s="17" t="s">
        <v>15</v>
      </c>
      <c r="D16" s="18"/>
      <c r="E16" s="19"/>
      <c r="F16" s="20">
        <f>SUM(F17)</f>
        <v>2753.8</v>
      </c>
    </row>
    <row r="17" spans="1:6" ht="37.5">
      <c r="A17" s="15" t="s">
        <v>16</v>
      </c>
      <c r="B17" s="21" t="s">
        <v>12</v>
      </c>
      <c r="C17" s="21" t="s">
        <v>15</v>
      </c>
      <c r="D17" s="65" t="s">
        <v>17</v>
      </c>
      <c r="E17" s="22"/>
      <c r="F17" s="23">
        <f>SUM(F18)</f>
        <v>2753.8</v>
      </c>
    </row>
    <row r="18" spans="1:6" ht="37.5">
      <c r="A18" s="24" t="s">
        <v>18</v>
      </c>
      <c r="B18" s="21" t="s">
        <v>12</v>
      </c>
      <c r="C18" s="21" t="s">
        <v>15</v>
      </c>
      <c r="D18" s="65" t="s">
        <v>19</v>
      </c>
      <c r="E18" s="22"/>
      <c r="F18" s="23">
        <f>SUM(F19+F22+F29)</f>
        <v>2753.8</v>
      </c>
    </row>
    <row r="19" spans="1:6" ht="56.25">
      <c r="A19" s="24" t="s">
        <v>20</v>
      </c>
      <c r="B19" s="21" t="s">
        <v>12</v>
      </c>
      <c r="C19" s="21" t="s">
        <v>15</v>
      </c>
      <c r="D19" s="65" t="s">
        <v>21</v>
      </c>
      <c r="E19" s="22"/>
      <c r="F19" s="23">
        <v>631.9</v>
      </c>
    </row>
    <row r="20" spans="1:6" ht="150">
      <c r="A20" s="15" t="s">
        <v>22</v>
      </c>
      <c r="B20" s="21" t="s">
        <v>12</v>
      </c>
      <c r="C20" s="21" t="s">
        <v>15</v>
      </c>
      <c r="D20" s="65" t="s">
        <v>21</v>
      </c>
      <c r="E20" s="22" t="s">
        <v>23</v>
      </c>
      <c r="F20" s="23">
        <v>631.9</v>
      </c>
    </row>
    <row r="21" spans="1:6" ht="56.25">
      <c r="A21" s="15" t="s">
        <v>24</v>
      </c>
      <c r="B21" s="21" t="s">
        <v>12</v>
      </c>
      <c r="C21" s="21" t="s">
        <v>15</v>
      </c>
      <c r="D21" s="65" t="s">
        <v>21</v>
      </c>
      <c r="E21" s="22" t="s">
        <v>25</v>
      </c>
      <c r="F21" s="23">
        <v>631.9</v>
      </c>
    </row>
    <row r="22" spans="1:6" ht="37.5">
      <c r="A22" s="24" t="s">
        <v>26</v>
      </c>
      <c r="B22" s="21" t="s">
        <v>12</v>
      </c>
      <c r="C22" s="21" t="s">
        <v>15</v>
      </c>
      <c r="D22" s="65" t="s">
        <v>21</v>
      </c>
      <c r="E22" s="22"/>
      <c r="F22" s="23">
        <f>SUM(F23+F25+F27)</f>
        <v>2083.9</v>
      </c>
    </row>
    <row r="23" spans="1:6" ht="150">
      <c r="A23" s="15" t="s">
        <v>22</v>
      </c>
      <c r="B23" s="21" t="s">
        <v>12</v>
      </c>
      <c r="C23" s="21" t="s">
        <v>15</v>
      </c>
      <c r="D23" s="65" t="s">
        <v>27</v>
      </c>
      <c r="E23" s="22" t="s">
        <v>23</v>
      </c>
      <c r="F23" s="23">
        <v>1384.4</v>
      </c>
    </row>
    <row r="24" spans="1:6" ht="56.25">
      <c r="A24" s="15" t="s">
        <v>24</v>
      </c>
      <c r="B24" s="21" t="s">
        <v>12</v>
      </c>
      <c r="C24" s="21" t="s">
        <v>15</v>
      </c>
      <c r="D24" s="65" t="s">
        <v>27</v>
      </c>
      <c r="E24" s="22" t="s">
        <v>25</v>
      </c>
      <c r="F24" s="23">
        <v>1384.4</v>
      </c>
    </row>
    <row r="25" spans="1:6" ht="56.25">
      <c r="A25" s="24" t="s">
        <v>28</v>
      </c>
      <c r="B25" s="21" t="s">
        <v>12</v>
      </c>
      <c r="C25" s="21" t="s">
        <v>15</v>
      </c>
      <c r="D25" s="65" t="s">
        <v>27</v>
      </c>
      <c r="E25" s="22" t="s">
        <v>29</v>
      </c>
      <c r="F25" s="23">
        <v>698</v>
      </c>
    </row>
    <row r="26" spans="1:6" ht="75">
      <c r="A26" s="24" t="s">
        <v>30</v>
      </c>
      <c r="B26" s="17" t="s">
        <v>12</v>
      </c>
      <c r="C26" s="17" t="s">
        <v>15</v>
      </c>
      <c r="D26" s="66" t="s">
        <v>27</v>
      </c>
      <c r="E26" s="19" t="s">
        <v>31</v>
      </c>
      <c r="F26" s="20">
        <v>698</v>
      </c>
    </row>
    <row r="27" spans="1:6" ht="18.75">
      <c r="A27" s="15" t="s">
        <v>32</v>
      </c>
      <c r="B27" s="21" t="s">
        <v>12</v>
      </c>
      <c r="C27" s="21" t="s">
        <v>15</v>
      </c>
      <c r="D27" s="65" t="s">
        <v>27</v>
      </c>
      <c r="E27" s="22" t="s">
        <v>33</v>
      </c>
      <c r="F27" s="23">
        <v>1.5</v>
      </c>
    </row>
    <row r="28" spans="1:6" ht="37.5">
      <c r="A28" s="24" t="s">
        <v>34</v>
      </c>
      <c r="B28" s="21" t="s">
        <v>12</v>
      </c>
      <c r="C28" s="21" t="s">
        <v>15</v>
      </c>
      <c r="D28" s="65" t="s">
        <v>27</v>
      </c>
      <c r="E28" s="22" t="s">
        <v>35</v>
      </c>
      <c r="F28" s="23">
        <v>1.5</v>
      </c>
    </row>
    <row r="29" spans="1:6" ht="56.25">
      <c r="A29" s="24" t="s">
        <v>36</v>
      </c>
      <c r="B29" s="21" t="s">
        <v>12</v>
      </c>
      <c r="C29" s="21" t="s">
        <v>15</v>
      </c>
      <c r="D29" s="65" t="s">
        <v>37</v>
      </c>
      <c r="E29" s="22"/>
      <c r="F29" s="23">
        <v>38</v>
      </c>
    </row>
    <row r="30" spans="1:6" ht="75">
      <c r="A30" s="24" t="s">
        <v>38</v>
      </c>
      <c r="B30" s="21" t="s">
        <v>12</v>
      </c>
      <c r="C30" s="21" t="s">
        <v>15</v>
      </c>
      <c r="D30" s="65" t="s">
        <v>39</v>
      </c>
      <c r="E30" s="22"/>
      <c r="F30" s="23">
        <v>38</v>
      </c>
    </row>
    <row r="31" spans="1:6" ht="18.75">
      <c r="A31" s="15" t="s">
        <v>32</v>
      </c>
      <c r="B31" s="21" t="s">
        <v>12</v>
      </c>
      <c r="C31" s="21" t="s">
        <v>15</v>
      </c>
      <c r="D31" s="65" t="s">
        <v>39</v>
      </c>
      <c r="E31" s="22" t="s">
        <v>33</v>
      </c>
      <c r="F31" s="23">
        <v>38</v>
      </c>
    </row>
    <row r="32" spans="1:6" ht="37.5">
      <c r="A32" s="15" t="s">
        <v>40</v>
      </c>
      <c r="B32" s="21" t="s">
        <v>12</v>
      </c>
      <c r="C32" s="21" t="s">
        <v>15</v>
      </c>
      <c r="D32" s="65" t="s">
        <v>39</v>
      </c>
      <c r="E32" s="22" t="s">
        <v>35</v>
      </c>
      <c r="F32" s="23">
        <v>38</v>
      </c>
    </row>
    <row r="33" spans="1:6" ht="93.75">
      <c r="A33" s="24" t="s">
        <v>41</v>
      </c>
      <c r="B33" s="21" t="s">
        <v>12</v>
      </c>
      <c r="C33" s="21" t="s">
        <v>42</v>
      </c>
      <c r="D33" s="65"/>
      <c r="E33" s="22"/>
      <c r="F33" s="25">
        <v>60</v>
      </c>
    </row>
    <row r="34" spans="1:6" ht="56.25">
      <c r="A34" s="24" t="s">
        <v>43</v>
      </c>
      <c r="B34" s="21" t="s">
        <v>12</v>
      </c>
      <c r="C34" s="21" t="s">
        <v>42</v>
      </c>
      <c r="D34" s="65" t="s">
        <v>44</v>
      </c>
      <c r="E34" s="22"/>
      <c r="F34" s="25">
        <v>60</v>
      </c>
    </row>
    <row r="35" spans="1:6" ht="150">
      <c r="A35" s="24" t="s">
        <v>45</v>
      </c>
      <c r="B35" s="17" t="s">
        <v>12</v>
      </c>
      <c r="C35" s="17" t="s">
        <v>42</v>
      </c>
      <c r="D35" s="66" t="s">
        <v>46</v>
      </c>
      <c r="E35" s="19"/>
      <c r="F35" s="25">
        <v>60</v>
      </c>
    </row>
    <row r="36" spans="1:6" ht="150">
      <c r="A36" s="24" t="s">
        <v>47</v>
      </c>
      <c r="B36" s="26" t="s">
        <v>12</v>
      </c>
      <c r="C36" s="26" t="s">
        <v>42</v>
      </c>
      <c r="D36" s="65" t="s">
        <v>48</v>
      </c>
      <c r="E36" s="27">
        <v>500</v>
      </c>
      <c r="F36" s="25">
        <v>60</v>
      </c>
    </row>
    <row r="37" spans="1:6" ht="37.5">
      <c r="A37" s="28" t="s">
        <v>49</v>
      </c>
      <c r="B37" s="26" t="s">
        <v>12</v>
      </c>
      <c r="C37" s="26" t="s">
        <v>42</v>
      </c>
      <c r="D37" s="65" t="s">
        <v>48</v>
      </c>
      <c r="E37" s="27">
        <v>540</v>
      </c>
      <c r="F37" s="25">
        <v>60</v>
      </c>
    </row>
    <row r="38" spans="1:6" ht="37.5">
      <c r="A38" s="29" t="s">
        <v>50</v>
      </c>
      <c r="B38" s="17" t="s">
        <v>12</v>
      </c>
      <c r="C38" s="17" t="s">
        <v>51</v>
      </c>
      <c r="D38" s="67"/>
      <c r="E38" s="30"/>
      <c r="F38" s="25">
        <v>130</v>
      </c>
    </row>
    <row r="39" spans="1:6" ht="37.5">
      <c r="A39" s="29" t="s">
        <v>50</v>
      </c>
      <c r="B39" s="17" t="s">
        <v>12</v>
      </c>
      <c r="C39" s="17" t="s">
        <v>51</v>
      </c>
      <c r="D39" s="66" t="s">
        <v>52</v>
      </c>
      <c r="E39" s="30"/>
      <c r="F39" s="25">
        <v>130</v>
      </c>
    </row>
    <row r="40" spans="1:6" ht="56.25">
      <c r="A40" s="9" t="s">
        <v>53</v>
      </c>
      <c r="B40" s="17" t="s">
        <v>12</v>
      </c>
      <c r="C40" s="17" t="s">
        <v>51</v>
      </c>
      <c r="D40" s="66" t="s">
        <v>52</v>
      </c>
      <c r="E40" s="16">
        <v>200</v>
      </c>
      <c r="F40" s="25">
        <v>130</v>
      </c>
    </row>
    <row r="41" spans="1:6" ht="75">
      <c r="A41" s="9" t="s">
        <v>54</v>
      </c>
      <c r="B41" s="17" t="s">
        <v>12</v>
      </c>
      <c r="C41" s="17" t="s">
        <v>51</v>
      </c>
      <c r="D41" s="66" t="s">
        <v>52</v>
      </c>
      <c r="E41" s="31">
        <v>240</v>
      </c>
      <c r="F41" s="25">
        <v>130</v>
      </c>
    </row>
    <row r="42" spans="1:6" ht="18.75">
      <c r="A42" s="32" t="s">
        <v>55</v>
      </c>
      <c r="B42" s="33" t="s">
        <v>12</v>
      </c>
      <c r="C42" s="33" t="s">
        <v>56</v>
      </c>
      <c r="D42" s="68"/>
      <c r="E42" s="34"/>
      <c r="F42" s="25">
        <v>10</v>
      </c>
    </row>
    <row r="43" spans="1:6" ht="56.25">
      <c r="A43" s="35" t="s">
        <v>57</v>
      </c>
      <c r="B43" s="33" t="s">
        <v>12</v>
      </c>
      <c r="C43" s="33" t="s">
        <v>56</v>
      </c>
      <c r="D43" s="68" t="s">
        <v>58</v>
      </c>
      <c r="E43" s="34"/>
      <c r="F43" s="25">
        <v>10</v>
      </c>
    </row>
    <row r="44" spans="1:6" ht="18.75">
      <c r="A44" s="35" t="s">
        <v>59</v>
      </c>
      <c r="B44" s="33" t="s">
        <v>12</v>
      </c>
      <c r="C44" s="33" t="s">
        <v>56</v>
      </c>
      <c r="D44" s="68" t="s">
        <v>60</v>
      </c>
      <c r="E44" s="34"/>
      <c r="F44" s="25">
        <v>10</v>
      </c>
    </row>
    <row r="45" spans="1:6" ht="37.5">
      <c r="A45" s="35" t="s">
        <v>61</v>
      </c>
      <c r="B45" s="33" t="s">
        <v>12</v>
      </c>
      <c r="C45" s="33" t="s">
        <v>56</v>
      </c>
      <c r="D45" s="68" t="s">
        <v>62</v>
      </c>
      <c r="E45" s="34"/>
      <c r="F45" s="25">
        <v>10</v>
      </c>
    </row>
    <row r="46" spans="1:6" ht="18.75">
      <c r="A46" s="35" t="s">
        <v>32</v>
      </c>
      <c r="B46" s="33" t="s">
        <v>12</v>
      </c>
      <c r="C46" s="33" t="s">
        <v>56</v>
      </c>
      <c r="D46" s="68" t="s">
        <v>62</v>
      </c>
      <c r="E46" s="34" t="s">
        <v>33</v>
      </c>
      <c r="F46" s="25">
        <v>10</v>
      </c>
    </row>
    <row r="47" spans="1:6" ht="18.75">
      <c r="A47" s="36" t="s">
        <v>63</v>
      </c>
      <c r="B47" s="33" t="s">
        <v>12</v>
      </c>
      <c r="C47" s="33" t="s">
        <v>56</v>
      </c>
      <c r="D47" s="68" t="s">
        <v>62</v>
      </c>
      <c r="E47" s="34" t="s">
        <v>64</v>
      </c>
      <c r="F47" s="25">
        <v>10</v>
      </c>
    </row>
    <row r="48" spans="1:6" ht="37.5">
      <c r="A48" s="24" t="s">
        <v>65</v>
      </c>
      <c r="B48" s="21" t="s">
        <v>12</v>
      </c>
      <c r="C48" s="21" t="s">
        <v>66</v>
      </c>
      <c r="D48" s="65"/>
      <c r="E48" s="22"/>
      <c r="F48" s="37">
        <f>SUM(F51+F55)</f>
        <v>167</v>
      </c>
    </row>
    <row r="49" spans="1:6" ht="56.25">
      <c r="A49" s="15" t="s">
        <v>57</v>
      </c>
      <c r="B49" s="21" t="s">
        <v>12</v>
      </c>
      <c r="C49" s="21" t="s">
        <v>66</v>
      </c>
      <c r="D49" s="65" t="s">
        <v>67</v>
      </c>
      <c r="E49" s="22"/>
      <c r="F49" s="37">
        <v>3</v>
      </c>
    </row>
    <row r="50" spans="1:6" ht="75">
      <c r="A50" s="38" t="s">
        <v>68</v>
      </c>
      <c r="B50" s="21" t="s">
        <v>12</v>
      </c>
      <c r="C50" s="21" t="s">
        <v>66</v>
      </c>
      <c r="D50" s="65" t="s">
        <v>69</v>
      </c>
      <c r="E50" s="22"/>
      <c r="F50" s="37">
        <v>3</v>
      </c>
    </row>
    <row r="51" spans="1:6" ht="18.75">
      <c r="A51" s="24" t="s">
        <v>70</v>
      </c>
      <c r="B51" s="21" t="s">
        <v>12</v>
      </c>
      <c r="C51" s="21" t="s">
        <v>66</v>
      </c>
      <c r="D51" s="65" t="s">
        <v>71</v>
      </c>
      <c r="E51" s="22"/>
      <c r="F51" s="37">
        <v>3</v>
      </c>
    </row>
    <row r="52" spans="1:6" ht="18.75">
      <c r="A52" s="9" t="s">
        <v>32</v>
      </c>
      <c r="B52" s="21" t="s">
        <v>12</v>
      </c>
      <c r="C52" s="21" t="s">
        <v>66</v>
      </c>
      <c r="D52" s="65" t="s">
        <v>71</v>
      </c>
      <c r="E52" s="22" t="s">
        <v>33</v>
      </c>
      <c r="F52" s="37">
        <v>3</v>
      </c>
    </row>
    <row r="53" spans="1:6" ht="37.5">
      <c r="A53" s="9" t="s">
        <v>72</v>
      </c>
      <c r="B53" s="39" t="s">
        <v>12</v>
      </c>
      <c r="C53" s="39" t="s">
        <v>66</v>
      </c>
      <c r="D53" s="65" t="s">
        <v>71</v>
      </c>
      <c r="E53" s="40" t="s">
        <v>35</v>
      </c>
      <c r="F53" s="37">
        <v>3</v>
      </c>
    </row>
    <row r="54" spans="1:6" ht="56.25">
      <c r="A54" s="24" t="s">
        <v>43</v>
      </c>
      <c r="B54" s="21" t="s">
        <v>12</v>
      </c>
      <c r="C54" s="21" t="s">
        <v>66</v>
      </c>
      <c r="D54" s="65" t="s">
        <v>44</v>
      </c>
      <c r="E54" s="22"/>
      <c r="F54" s="37">
        <v>164</v>
      </c>
    </row>
    <row r="55" spans="1:6" ht="150">
      <c r="A55" s="28" t="s">
        <v>45</v>
      </c>
      <c r="B55" s="21" t="s">
        <v>12</v>
      </c>
      <c r="C55" s="21" t="s">
        <v>66</v>
      </c>
      <c r="D55" s="65" t="s">
        <v>46</v>
      </c>
      <c r="E55" s="22"/>
      <c r="F55" s="37">
        <v>164</v>
      </c>
    </row>
    <row r="56" spans="1:6" ht="133.5" customHeight="1">
      <c r="A56" s="24" t="s">
        <v>73</v>
      </c>
      <c r="B56" s="26" t="s">
        <v>12</v>
      </c>
      <c r="C56" s="26" t="s">
        <v>66</v>
      </c>
      <c r="D56" s="69">
        <v>2000006020</v>
      </c>
      <c r="E56" s="41" t="s">
        <v>74</v>
      </c>
      <c r="F56" s="37">
        <v>164</v>
      </c>
    </row>
    <row r="57" spans="1:6" ht="27" customHeight="1">
      <c r="A57" s="28" t="s">
        <v>49</v>
      </c>
      <c r="B57" s="78" t="s">
        <v>12</v>
      </c>
      <c r="C57" s="78" t="s">
        <v>66</v>
      </c>
      <c r="D57" s="79">
        <v>2000006020</v>
      </c>
      <c r="E57" s="80">
        <v>540</v>
      </c>
      <c r="F57" s="51">
        <v>164</v>
      </c>
    </row>
    <row r="58" spans="1:6" ht="18.75">
      <c r="A58" s="42" t="s">
        <v>75</v>
      </c>
      <c r="B58" s="43" t="s">
        <v>76</v>
      </c>
      <c r="C58" s="43" t="s">
        <v>13</v>
      </c>
      <c r="D58" s="70"/>
      <c r="E58" s="44"/>
      <c r="F58" s="45">
        <f>SUM(F62+F64)</f>
        <v>166.7</v>
      </c>
    </row>
    <row r="59" spans="1:6" ht="37.5">
      <c r="A59" s="38" t="s">
        <v>77</v>
      </c>
      <c r="B59" s="26" t="s">
        <v>76</v>
      </c>
      <c r="C59" s="26" t="s">
        <v>78</v>
      </c>
      <c r="D59" s="69"/>
      <c r="E59" s="41"/>
      <c r="F59" s="37">
        <v>166.7</v>
      </c>
    </row>
    <row r="60" spans="1:6" ht="75">
      <c r="A60" s="38" t="s">
        <v>79</v>
      </c>
      <c r="B60" s="26" t="s">
        <v>76</v>
      </c>
      <c r="C60" s="26" t="s">
        <v>78</v>
      </c>
      <c r="D60" s="69">
        <v>2000050000</v>
      </c>
      <c r="E60" s="41"/>
      <c r="F60" s="37">
        <v>166.7</v>
      </c>
    </row>
    <row r="61" spans="1:6" ht="75">
      <c r="A61" s="46" t="s">
        <v>80</v>
      </c>
      <c r="B61" s="26" t="s">
        <v>76</v>
      </c>
      <c r="C61" s="26" t="s">
        <v>78</v>
      </c>
      <c r="D61" s="69">
        <v>2000051180</v>
      </c>
      <c r="E61" s="41"/>
      <c r="F61" s="37">
        <v>166.7</v>
      </c>
    </row>
    <row r="62" spans="1:6" ht="150">
      <c r="A62" s="15" t="s">
        <v>22</v>
      </c>
      <c r="B62" s="26" t="s">
        <v>76</v>
      </c>
      <c r="C62" s="26" t="s">
        <v>78</v>
      </c>
      <c r="D62" s="69">
        <v>2000051180</v>
      </c>
      <c r="E62" s="22" t="s">
        <v>23</v>
      </c>
      <c r="F62" s="37">
        <v>130.19999999999999</v>
      </c>
    </row>
    <row r="63" spans="1:6" ht="56.25">
      <c r="A63" s="15" t="s">
        <v>24</v>
      </c>
      <c r="B63" s="26" t="s">
        <v>76</v>
      </c>
      <c r="C63" s="26" t="s">
        <v>78</v>
      </c>
      <c r="D63" s="69">
        <v>2000051180</v>
      </c>
      <c r="E63" s="22" t="s">
        <v>25</v>
      </c>
      <c r="F63" s="37">
        <v>130.19999999999999</v>
      </c>
    </row>
    <row r="64" spans="1:6" ht="56.25">
      <c r="A64" s="38" t="s">
        <v>28</v>
      </c>
      <c r="B64" s="47" t="s">
        <v>76</v>
      </c>
      <c r="C64" s="47" t="s">
        <v>78</v>
      </c>
      <c r="D64" s="71">
        <v>2000051180</v>
      </c>
      <c r="E64" s="40" t="s">
        <v>29</v>
      </c>
      <c r="F64" s="37">
        <v>36.5</v>
      </c>
    </row>
    <row r="65" spans="1:6" ht="75">
      <c r="A65" s="24" t="s">
        <v>30</v>
      </c>
      <c r="B65" s="21" t="s">
        <v>76</v>
      </c>
      <c r="C65" s="21" t="s">
        <v>78</v>
      </c>
      <c r="D65" s="62">
        <v>2000051180</v>
      </c>
      <c r="E65" s="22" t="s">
        <v>31</v>
      </c>
      <c r="F65" s="48">
        <v>36.5</v>
      </c>
    </row>
    <row r="66" spans="1:6" ht="18.75">
      <c r="A66" s="81" t="s">
        <v>132</v>
      </c>
      <c r="B66" s="14" t="s">
        <v>15</v>
      </c>
      <c r="C66" s="14" t="s">
        <v>13</v>
      </c>
      <c r="D66" s="84"/>
      <c r="E66" s="84"/>
      <c r="F66" s="93">
        <v>259</v>
      </c>
    </row>
    <row r="67" spans="1:6" ht="37.5">
      <c r="A67" s="82" t="s">
        <v>133</v>
      </c>
      <c r="B67" s="53" t="s">
        <v>15</v>
      </c>
      <c r="C67" s="89" t="s">
        <v>136</v>
      </c>
      <c r="D67" s="82"/>
      <c r="E67" s="85"/>
      <c r="F67" s="94">
        <v>259</v>
      </c>
    </row>
    <row r="68" spans="1:6" ht="37.5">
      <c r="A68" s="9" t="s">
        <v>134</v>
      </c>
      <c r="B68" s="53" t="s">
        <v>15</v>
      </c>
      <c r="C68" s="89" t="s">
        <v>136</v>
      </c>
      <c r="D68" s="86">
        <v>2700000000</v>
      </c>
      <c r="E68" s="52"/>
      <c r="F68" s="94">
        <v>259</v>
      </c>
    </row>
    <row r="69" spans="1:6" ht="225">
      <c r="A69" s="24" t="s">
        <v>135</v>
      </c>
      <c r="B69" s="39" t="s">
        <v>15</v>
      </c>
      <c r="C69" s="90" t="s">
        <v>136</v>
      </c>
      <c r="D69" s="87">
        <v>2700008200</v>
      </c>
      <c r="E69" s="88"/>
      <c r="F69" s="48">
        <v>259</v>
      </c>
    </row>
    <row r="70" spans="1:6" ht="56.25">
      <c r="A70" s="83" t="s">
        <v>53</v>
      </c>
      <c r="B70" s="53" t="s">
        <v>15</v>
      </c>
      <c r="C70" s="89" t="s">
        <v>136</v>
      </c>
      <c r="D70" s="86">
        <v>2700008200</v>
      </c>
      <c r="E70" s="86">
        <v>200</v>
      </c>
      <c r="F70" s="94">
        <v>259</v>
      </c>
    </row>
    <row r="71" spans="1:6" ht="75">
      <c r="A71" s="83" t="s">
        <v>54</v>
      </c>
      <c r="B71" s="91" t="s">
        <v>15</v>
      </c>
      <c r="C71" s="92" t="s">
        <v>136</v>
      </c>
      <c r="D71" s="86">
        <v>2700008200</v>
      </c>
      <c r="E71" s="86">
        <v>240</v>
      </c>
      <c r="F71" s="94">
        <v>259</v>
      </c>
    </row>
    <row r="72" spans="1:6" ht="37.5">
      <c r="A72" s="49" t="s">
        <v>81</v>
      </c>
      <c r="B72" s="43" t="s">
        <v>82</v>
      </c>
      <c r="C72" s="43" t="s">
        <v>13</v>
      </c>
      <c r="D72" s="72"/>
      <c r="E72" s="44"/>
      <c r="F72" s="45">
        <f>SUM(F75+F78+F82+F95)</f>
        <v>1247.5</v>
      </c>
    </row>
    <row r="73" spans="1:6" ht="18.75">
      <c r="A73" s="24" t="s">
        <v>83</v>
      </c>
      <c r="B73" s="21" t="s">
        <v>82</v>
      </c>
      <c r="C73" s="21" t="s">
        <v>78</v>
      </c>
      <c r="D73" s="65"/>
      <c r="E73" s="22"/>
      <c r="F73" s="37">
        <f>SUM(F72)</f>
        <v>1247.5</v>
      </c>
    </row>
    <row r="74" spans="1:6" ht="18.75">
      <c r="A74" s="15" t="s">
        <v>83</v>
      </c>
      <c r="B74" s="21" t="s">
        <v>82</v>
      </c>
      <c r="C74" s="21" t="s">
        <v>78</v>
      </c>
      <c r="D74" s="65" t="s">
        <v>84</v>
      </c>
      <c r="E74" s="22"/>
      <c r="F74" s="37">
        <f>SUM(F75+F78)</f>
        <v>120</v>
      </c>
    </row>
    <row r="75" spans="1:6" ht="18.75">
      <c r="A75" s="15" t="s">
        <v>85</v>
      </c>
      <c r="B75" s="21" t="s">
        <v>82</v>
      </c>
      <c r="C75" s="21" t="s">
        <v>78</v>
      </c>
      <c r="D75" s="65" t="s">
        <v>86</v>
      </c>
      <c r="E75" s="22"/>
      <c r="F75" s="37">
        <v>100</v>
      </c>
    </row>
    <row r="76" spans="1:6" ht="56.25">
      <c r="A76" s="15" t="s">
        <v>28</v>
      </c>
      <c r="B76" s="21" t="s">
        <v>82</v>
      </c>
      <c r="C76" s="21" t="s">
        <v>78</v>
      </c>
      <c r="D76" s="65" t="s">
        <v>86</v>
      </c>
      <c r="E76" s="22" t="s">
        <v>29</v>
      </c>
      <c r="F76" s="37">
        <v>100</v>
      </c>
    </row>
    <row r="77" spans="1:6" ht="75">
      <c r="A77" s="46" t="s">
        <v>30</v>
      </c>
      <c r="B77" s="21" t="s">
        <v>82</v>
      </c>
      <c r="C77" s="21" t="s">
        <v>78</v>
      </c>
      <c r="D77" s="65" t="s">
        <v>86</v>
      </c>
      <c r="E77" s="22" t="s">
        <v>31</v>
      </c>
      <c r="F77" s="37">
        <v>100</v>
      </c>
    </row>
    <row r="78" spans="1:6" ht="56.25">
      <c r="A78" s="50" t="s">
        <v>87</v>
      </c>
      <c r="B78" s="21" t="s">
        <v>82</v>
      </c>
      <c r="C78" s="21" t="s">
        <v>78</v>
      </c>
      <c r="D78" s="65" t="s">
        <v>88</v>
      </c>
      <c r="E78" s="22"/>
      <c r="F78" s="37">
        <v>20</v>
      </c>
    </row>
    <row r="79" spans="1:6" ht="56.25">
      <c r="A79" s="50" t="s">
        <v>53</v>
      </c>
      <c r="B79" s="21" t="s">
        <v>82</v>
      </c>
      <c r="C79" s="21" t="s">
        <v>78</v>
      </c>
      <c r="D79" s="65" t="s">
        <v>88</v>
      </c>
      <c r="E79" s="22" t="s">
        <v>29</v>
      </c>
      <c r="F79" s="37">
        <v>20</v>
      </c>
    </row>
    <row r="80" spans="1:6" ht="75">
      <c r="A80" s="50" t="s">
        <v>54</v>
      </c>
      <c r="B80" s="21" t="s">
        <v>82</v>
      </c>
      <c r="C80" s="21" t="s">
        <v>78</v>
      </c>
      <c r="D80" s="65" t="s">
        <v>88</v>
      </c>
      <c r="E80" s="22" t="s">
        <v>31</v>
      </c>
      <c r="F80" s="37">
        <v>20</v>
      </c>
    </row>
    <row r="81" spans="1:6" ht="37.5">
      <c r="A81" s="24" t="s">
        <v>89</v>
      </c>
      <c r="B81" s="21" t="s">
        <v>82</v>
      </c>
      <c r="C81" s="21" t="s">
        <v>78</v>
      </c>
      <c r="D81" s="65" t="s">
        <v>90</v>
      </c>
      <c r="E81" s="22"/>
      <c r="F81" s="37">
        <f>SUM(F82+F95)</f>
        <v>1127.5</v>
      </c>
    </row>
    <row r="82" spans="1:6" ht="75">
      <c r="A82" s="24" t="s">
        <v>91</v>
      </c>
      <c r="B82" s="21" t="s">
        <v>82</v>
      </c>
      <c r="C82" s="21" t="s">
        <v>78</v>
      </c>
      <c r="D82" s="65" t="s">
        <v>92</v>
      </c>
      <c r="E82" s="22"/>
      <c r="F82" s="37">
        <f>SUM(F83+F87+F91)</f>
        <v>827.5</v>
      </c>
    </row>
    <row r="83" spans="1:6" ht="75">
      <c r="A83" s="15" t="s">
        <v>93</v>
      </c>
      <c r="B83" s="21" t="s">
        <v>82</v>
      </c>
      <c r="C83" s="21" t="s">
        <v>78</v>
      </c>
      <c r="D83" s="65" t="s">
        <v>94</v>
      </c>
      <c r="E83" s="22"/>
      <c r="F83" s="37">
        <v>125</v>
      </c>
    </row>
    <row r="84" spans="1:6" ht="37.5">
      <c r="A84" s="15" t="s">
        <v>95</v>
      </c>
      <c r="B84" s="21" t="s">
        <v>82</v>
      </c>
      <c r="C84" s="21" t="s">
        <v>78</v>
      </c>
      <c r="D84" s="65" t="s">
        <v>96</v>
      </c>
      <c r="E84" s="22"/>
      <c r="F84" s="37">
        <v>125</v>
      </c>
    </row>
    <row r="85" spans="1:6" ht="56.25">
      <c r="A85" s="24" t="s">
        <v>28</v>
      </c>
      <c r="B85" s="21" t="s">
        <v>82</v>
      </c>
      <c r="C85" s="21" t="s">
        <v>78</v>
      </c>
      <c r="D85" s="65" t="s">
        <v>96</v>
      </c>
      <c r="E85" s="22" t="s">
        <v>29</v>
      </c>
      <c r="F85" s="37">
        <v>125</v>
      </c>
    </row>
    <row r="86" spans="1:6" ht="75">
      <c r="A86" s="24" t="s">
        <v>30</v>
      </c>
      <c r="B86" s="17" t="s">
        <v>82</v>
      </c>
      <c r="C86" s="17" t="s">
        <v>78</v>
      </c>
      <c r="D86" s="66" t="s">
        <v>96</v>
      </c>
      <c r="E86" s="19" t="s">
        <v>31</v>
      </c>
      <c r="F86" s="51">
        <v>125</v>
      </c>
    </row>
    <row r="87" spans="1:6" ht="75">
      <c r="A87" s="24" t="s">
        <v>97</v>
      </c>
      <c r="B87" s="39" t="s">
        <v>82</v>
      </c>
      <c r="C87" s="39" t="s">
        <v>78</v>
      </c>
      <c r="D87" s="65" t="s">
        <v>98</v>
      </c>
      <c r="E87" s="19"/>
      <c r="F87" s="37">
        <v>200</v>
      </c>
    </row>
    <row r="88" spans="1:6" ht="37.5">
      <c r="A88" s="15" t="s">
        <v>95</v>
      </c>
      <c r="B88" s="39" t="s">
        <v>82</v>
      </c>
      <c r="C88" s="39" t="s">
        <v>78</v>
      </c>
      <c r="D88" s="65" t="s">
        <v>99</v>
      </c>
      <c r="E88" s="19"/>
      <c r="F88" s="51">
        <v>200</v>
      </c>
    </row>
    <row r="89" spans="1:6" ht="56.25">
      <c r="A89" s="15" t="s">
        <v>28</v>
      </c>
      <c r="B89" s="39" t="s">
        <v>82</v>
      </c>
      <c r="C89" s="39" t="s">
        <v>78</v>
      </c>
      <c r="D89" s="65" t="s">
        <v>99</v>
      </c>
      <c r="E89" s="22" t="s">
        <v>29</v>
      </c>
      <c r="F89" s="51">
        <v>200</v>
      </c>
    </row>
    <row r="90" spans="1:6" ht="75">
      <c r="A90" s="46" t="s">
        <v>30</v>
      </c>
      <c r="B90" s="39" t="s">
        <v>82</v>
      </c>
      <c r="C90" s="39" t="s">
        <v>78</v>
      </c>
      <c r="D90" s="65" t="s">
        <v>99</v>
      </c>
      <c r="E90" s="40" t="s">
        <v>31</v>
      </c>
      <c r="F90" s="37">
        <v>200</v>
      </c>
    </row>
    <row r="91" spans="1:6" ht="56.25">
      <c r="A91" s="46" t="s">
        <v>100</v>
      </c>
      <c r="B91" s="39" t="s">
        <v>82</v>
      </c>
      <c r="C91" s="39" t="s">
        <v>78</v>
      </c>
      <c r="D91" s="65" t="s">
        <v>101</v>
      </c>
      <c r="E91" s="40"/>
      <c r="F91" s="51">
        <v>502.5</v>
      </c>
    </row>
    <row r="92" spans="1:6" ht="37.5">
      <c r="A92" s="15" t="s">
        <v>95</v>
      </c>
      <c r="B92" s="39" t="s">
        <v>82</v>
      </c>
      <c r="C92" s="39" t="s">
        <v>78</v>
      </c>
      <c r="D92" s="65" t="s">
        <v>102</v>
      </c>
      <c r="E92" s="40"/>
      <c r="F92" s="51">
        <v>502.5</v>
      </c>
    </row>
    <row r="93" spans="1:6" ht="56.25">
      <c r="A93" s="15" t="s">
        <v>28</v>
      </c>
      <c r="B93" s="21" t="s">
        <v>82</v>
      </c>
      <c r="C93" s="21" t="s">
        <v>78</v>
      </c>
      <c r="D93" s="65" t="s">
        <v>102</v>
      </c>
      <c r="E93" s="22" t="s">
        <v>29</v>
      </c>
      <c r="F93" s="37">
        <v>502.5</v>
      </c>
    </row>
    <row r="94" spans="1:6" ht="75">
      <c r="A94" s="46" t="s">
        <v>30</v>
      </c>
      <c r="B94" s="39" t="s">
        <v>82</v>
      </c>
      <c r="C94" s="39" t="s">
        <v>78</v>
      </c>
      <c r="D94" s="65" t="s">
        <v>102</v>
      </c>
      <c r="E94" s="40" t="s">
        <v>31</v>
      </c>
      <c r="F94" s="37">
        <v>502.5</v>
      </c>
    </row>
    <row r="95" spans="1:6" ht="15" customHeight="1">
      <c r="A95" s="102" t="s">
        <v>103</v>
      </c>
      <c r="B95" s="103" t="s">
        <v>82</v>
      </c>
      <c r="C95" s="103" t="s">
        <v>78</v>
      </c>
      <c r="D95" s="105" t="s">
        <v>104</v>
      </c>
      <c r="E95" s="106"/>
      <c r="F95" s="107">
        <v>300</v>
      </c>
    </row>
    <row r="96" spans="1:6" ht="60.75" customHeight="1">
      <c r="A96" s="102"/>
      <c r="B96" s="104"/>
      <c r="C96" s="104"/>
      <c r="D96" s="105"/>
      <c r="E96" s="106"/>
      <c r="F96" s="108"/>
    </row>
    <row r="97" spans="1:6" ht="37.5">
      <c r="A97" s="29" t="s">
        <v>105</v>
      </c>
      <c r="B97" s="53" t="s">
        <v>82</v>
      </c>
      <c r="C97" s="53" t="s">
        <v>78</v>
      </c>
      <c r="D97" s="73" t="s">
        <v>106</v>
      </c>
      <c r="E97" s="54"/>
      <c r="F97" s="55">
        <v>300</v>
      </c>
    </row>
    <row r="98" spans="1:6" ht="37.5">
      <c r="A98" s="15" t="s">
        <v>95</v>
      </c>
      <c r="B98" s="53" t="s">
        <v>82</v>
      </c>
      <c r="C98" s="53" t="s">
        <v>78</v>
      </c>
      <c r="D98" s="73" t="s">
        <v>107</v>
      </c>
      <c r="E98" s="22"/>
      <c r="F98" s="55">
        <v>300</v>
      </c>
    </row>
    <row r="99" spans="1:6" ht="56.25">
      <c r="A99" s="9" t="s">
        <v>53</v>
      </c>
      <c r="B99" s="53" t="s">
        <v>82</v>
      </c>
      <c r="C99" s="53" t="s">
        <v>78</v>
      </c>
      <c r="D99" s="73" t="s">
        <v>107</v>
      </c>
      <c r="E99" s="54" t="s">
        <v>29</v>
      </c>
      <c r="F99" s="55">
        <v>300</v>
      </c>
    </row>
    <row r="100" spans="1:6" ht="75">
      <c r="A100" s="9" t="s">
        <v>54</v>
      </c>
      <c r="B100" s="39" t="s">
        <v>82</v>
      </c>
      <c r="C100" s="39" t="s">
        <v>78</v>
      </c>
      <c r="D100" s="65" t="s">
        <v>107</v>
      </c>
      <c r="E100" s="40" t="s">
        <v>31</v>
      </c>
      <c r="F100" s="37">
        <v>300</v>
      </c>
    </row>
    <row r="101" spans="1:6" ht="18.75">
      <c r="A101" s="56" t="s">
        <v>108</v>
      </c>
      <c r="B101" s="57" t="s">
        <v>109</v>
      </c>
      <c r="C101" s="57" t="s">
        <v>12</v>
      </c>
      <c r="D101" s="74"/>
      <c r="E101" s="58"/>
      <c r="F101" s="45">
        <v>648.9</v>
      </c>
    </row>
    <row r="102" spans="1:6" ht="56.25">
      <c r="A102" s="50" t="s">
        <v>110</v>
      </c>
      <c r="B102" s="59" t="s">
        <v>109</v>
      </c>
      <c r="C102" s="59" t="s">
        <v>12</v>
      </c>
      <c r="D102" s="75" t="s">
        <v>44</v>
      </c>
      <c r="E102" s="41"/>
      <c r="F102" s="37">
        <v>648.9</v>
      </c>
    </row>
    <row r="103" spans="1:6" ht="131.25">
      <c r="A103" s="50" t="s">
        <v>111</v>
      </c>
      <c r="B103" s="21" t="s">
        <v>109</v>
      </c>
      <c r="C103" s="21" t="s">
        <v>12</v>
      </c>
      <c r="D103" s="75" t="s">
        <v>46</v>
      </c>
      <c r="E103" s="41"/>
      <c r="F103" s="37">
        <v>648.9</v>
      </c>
    </row>
    <row r="104" spans="1:6" ht="206.25">
      <c r="A104" s="50" t="s">
        <v>112</v>
      </c>
      <c r="B104" s="17" t="s">
        <v>109</v>
      </c>
      <c r="C104" s="17" t="s">
        <v>12</v>
      </c>
      <c r="D104" s="76" t="s">
        <v>113</v>
      </c>
      <c r="E104" s="19" t="s">
        <v>74</v>
      </c>
      <c r="F104" s="37">
        <v>648.9</v>
      </c>
    </row>
    <row r="105" spans="1:6" ht="37.5">
      <c r="A105" s="50" t="s">
        <v>49</v>
      </c>
      <c r="B105" s="21" t="s">
        <v>109</v>
      </c>
      <c r="C105" s="21" t="s">
        <v>12</v>
      </c>
      <c r="D105" s="75" t="s">
        <v>113</v>
      </c>
      <c r="E105" s="22" t="s">
        <v>114</v>
      </c>
      <c r="F105" s="37">
        <v>648.9</v>
      </c>
    </row>
    <row r="106" spans="1:6" ht="18.75">
      <c r="A106" s="10" t="s">
        <v>115</v>
      </c>
      <c r="B106" s="60" t="s">
        <v>116</v>
      </c>
      <c r="C106" s="60" t="s">
        <v>13</v>
      </c>
      <c r="D106" s="77"/>
      <c r="E106" s="61"/>
      <c r="F106" s="45">
        <v>470</v>
      </c>
    </row>
    <row r="107" spans="1:6" ht="18.75">
      <c r="A107" s="24" t="s">
        <v>117</v>
      </c>
      <c r="B107" s="21" t="s">
        <v>116</v>
      </c>
      <c r="C107" s="21" t="s">
        <v>12</v>
      </c>
      <c r="D107" s="65"/>
      <c r="E107" s="22"/>
      <c r="F107" s="37">
        <v>470</v>
      </c>
    </row>
    <row r="108" spans="1:6" ht="56.25">
      <c r="A108" s="24" t="s">
        <v>118</v>
      </c>
      <c r="B108" s="17" t="s">
        <v>116</v>
      </c>
      <c r="C108" s="17" t="s">
        <v>12</v>
      </c>
      <c r="D108" s="66" t="s">
        <v>119</v>
      </c>
      <c r="E108" s="19"/>
      <c r="F108" s="37">
        <v>470</v>
      </c>
    </row>
    <row r="109" spans="1:6" ht="37.5">
      <c r="A109" s="24" t="s">
        <v>120</v>
      </c>
      <c r="B109" s="21" t="s">
        <v>116</v>
      </c>
      <c r="C109" s="21" t="s">
        <v>12</v>
      </c>
      <c r="D109" s="65" t="s">
        <v>121</v>
      </c>
      <c r="E109" s="22"/>
      <c r="F109" s="37">
        <v>470</v>
      </c>
    </row>
    <row r="110" spans="1:6" ht="37.5">
      <c r="A110" s="15" t="s">
        <v>122</v>
      </c>
      <c r="B110" s="21" t="s">
        <v>116</v>
      </c>
      <c r="C110" s="21" t="s">
        <v>12</v>
      </c>
      <c r="D110" s="65" t="s">
        <v>121</v>
      </c>
      <c r="E110" s="22" t="s">
        <v>123</v>
      </c>
      <c r="F110" s="37">
        <v>470</v>
      </c>
    </row>
    <row r="111" spans="1:6" ht="37.5">
      <c r="A111" s="15" t="s">
        <v>124</v>
      </c>
      <c r="B111" s="21" t="s">
        <v>116</v>
      </c>
      <c r="C111" s="21" t="s">
        <v>12</v>
      </c>
      <c r="D111" s="65" t="s">
        <v>121</v>
      </c>
      <c r="E111" s="22" t="s">
        <v>125</v>
      </c>
      <c r="F111" s="37">
        <v>470</v>
      </c>
    </row>
    <row r="112" spans="1:6" ht="18.75">
      <c r="A112" s="10" t="s">
        <v>126</v>
      </c>
      <c r="B112" s="60" t="s">
        <v>56</v>
      </c>
      <c r="C112" s="60" t="s">
        <v>13</v>
      </c>
      <c r="D112" s="77"/>
      <c r="E112" s="61"/>
      <c r="F112" s="45">
        <v>20</v>
      </c>
    </row>
    <row r="113" spans="1:6" ht="18.75">
      <c r="A113" s="24" t="s">
        <v>127</v>
      </c>
      <c r="B113" s="21" t="s">
        <v>56</v>
      </c>
      <c r="C113" s="21" t="s">
        <v>76</v>
      </c>
      <c r="D113" s="65"/>
      <c r="E113" s="22"/>
      <c r="F113" s="37">
        <v>20</v>
      </c>
    </row>
    <row r="114" spans="1:6" ht="37.5">
      <c r="A114" s="24" t="s">
        <v>89</v>
      </c>
      <c r="B114" s="21" t="s">
        <v>56</v>
      </c>
      <c r="C114" s="21" t="s">
        <v>76</v>
      </c>
      <c r="D114" s="65" t="s">
        <v>90</v>
      </c>
      <c r="E114" s="22"/>
      <c r="F114" s="37">
        <v>20</v>
      </c>
    </row>
    <row r="115" spans="1:6" ht="75">
      <c r="A115" s="24" t="s">
        <v>128</v>
      </c>
      <c r="B115" s="21" t="s">
        <v>56</v>
      </c>
      <c r="C115" s="21" t="s">
        <v>76</v>
      </c>
      <c r="D115" s="62">
        <v>6200000000</v>
      </c>
      <c r="E115" s="22"/>
      <c r="F115" s="37">
        <v>20</v>
      </c>
    </row>
    <row r="116" spans="1:6" ht="56.25">
      <c r="A116" s="15" t="s">
        <v>129</v>
      </c>
      <c r="B116" s="21" t="s">
        <v>56</v>
      </c>
      <c r="C116" s="21" t="s">
        <v>76</v>
      </c>
      <c r="D116" s="62">
        <v>6200100000</v>
      </c>
      <c r="E116" s="41"/>
      <c r="F116" s="37">
        <v>20</v>
      </c>
    </row>
    <row r="117" spans="1:6" ht="37.5">
      <c r="A117" s="15" t="s">
        <v>95</v>
      </c>
      <c r="B117" s="21" t="s">
        <v>56</v>
      </c>
      <c r="C117" s="21" t="s">
        <v>76</v>
      </c>
      <c r="D117" s="62" t="s">
        <v>130</v>
      </c>
      <c r="E117" s="41"/>
      <c r="F117" s="37">
        <v>20</v>
      </c>
    </row>
    <row r="118" spans="1:6" ht="56.25">
      <c r="A118" s="24" t="s">
        <v>28</v>
      </c>
      <c r="B118" s="21" t="s">
        <v>56</v>
      </c>
      <c r="C118" s="21" t="s">
        <v>76</v>
      </c>
      <c r="D118" s="62" t="s">
        <v>130</v>
      </c>
      <c r="E118" s="41" t="s">
        <v>29</v>
      </c>
      <c r="F118" s="37">
        <v>20</v>
      </c>
    </row>
    <row r="119" spans="1:6" ht="75">
      <c r="A119" s="24" t="s">
        <v>30</v>
      </c>
      <c r="B119" s="21" t="s">
        <v>56</v>
      </c>
      <c r="C119" s="21" t="s">
        <v>76</v>
      </c>
      <c r="D119" s="62" t="s">
        <v>130</v>
      </c>
      <c r="E119" s="41" t="s">
        <v>31</v>
      </c>
      <c r="F119" s="37">
        <v>20</v>
      </c>
    </row>
    <row r="120" spans="1:6" ht="18.75">
      <c r="A120" s="10" t="s">
        <v>131</v>
      </c>
      <c r="B120" s="63"/>
      <c r="C120" s="63"/>
      <c r="D120" s="63"/>
      <c r="E120" s="63"/>
      <c r="F120" s="64">
        <f>SUM(F15+F58+F66+F72+F101+F106+F112)</f>
        <v>5932.9</v>
      </c>
    </row>
  </sheetData>
  <mergeCells count="14">
    <mergeCell ref="D5:E5"/>
    <mergeCell ref="D11:D13"/>
    <mergeCell ref="E11:E13"/>
    <mergeCell ref="F11:F13"/>
    <mergeCell ref="A95:A96"/>
    <mergeCell ref="B95:B96"/>
    <mergeCell ref="C95:C96"/>
    <mergeCell ref="D95:D96"/>
    <mergeCell ref="E95:E96"/>
    <mergeCell ref="F95:F96"/>
    <mergeCell ref="B5:C5"/>
    <mergeCell ref="A11:A13"/>
    <mergeCell ref="B11:B13"/>
    <mergeCell ref="C11:C1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2016-12-21T13:16:03Z</cp:lastPrinted>
  <dcterms:created xsi:type="dcterms:W3CDTF">2013-10-28T08:34:20Z</dcterms:created>
  <dcterms:modified xsi:type="dcterms:W3CDTF">2017-12-19T07:13:53Z</dcterms:modified>
</cp:coreProperties>
</file>